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<sst xmlns="http://schemas.openxmlformats.org/spreadsheetml/2006/main" count="132" uniqueCount="95">
  <si>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</si>
  <si>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</si>
  <si>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</si>
  <si>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</si>
  <si>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</si>
  <si>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</si>
  <si>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</si>
  <si>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</si>
  <si>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</si>
  <si>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</si>
  <si>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</si>
  <si>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</si>
  <si>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</si>
  <si>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</si>
  <si>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</si>
  <si>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</si>
  <si>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</si>
  <si>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</si>
  <si>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</si>
  <si>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</si>
  <si>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</si>
  <si>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</si>
  <si>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</si>
  <si>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</si>
  <si>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</si>
  <si>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</si>
  <si>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</si>
  <si>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</si>
  <si>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</si>
  <si>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</si>
  <si>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</si>
  <si>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</si>
  <si>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</si>
  <si>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</si>
  <si>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</si>
  <si>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</si>
  <si>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</si>
  <si>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</si>
  <si>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</si>
  <si>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</si>
  <si>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</si>
  <si>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</si>
  <si>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</si>
  <si>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</si>
  <si>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</si>
  <si>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</si>
  <si>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</si>
  <si>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</si>
  <si>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</si>
  <si>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</si>
  <si>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</si>
  <si>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</si>
  <si>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</si>
  <si>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</si>
  <si>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</si>
  <si>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</si>
  <si>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</si>
  <si>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</si>
  <si>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</si>
  <si>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</si>
  <si>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</si>
  <si>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</si>
  <si>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</si>
  <si>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</si>
  <si>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</si>
  <si>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</si>
  <si>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</si>
  <si>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</si>
  <si>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</si>
  <si>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</si>
  <si>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</si>
  <si>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</si>
  <si>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</si>
  <si>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</si>
  <si>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</si>
  <si>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</si>
  <si>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</si>
  <si>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</si>
  <si>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</si>
  <si>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</si>
  <si>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</si>
  <si>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</si>
  <si>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</si>
  <si>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</si>
  <si>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</si>
  <si>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</si>
  <si>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</si>
  <si>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</si>
  <si>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</si>
  <si>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</si>
  <si>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</si>
  <si>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</si>
  <si>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08/2011</t>
  </si>
  <si>
    <t>Data da Publicação: 20/09/2011</t>
  </si>
  <si>
    <t>2. Alínea "d" - Aquisição de Material Permanente - Programas de Informática, do Inciso III - Despesas com Investimentos, apresenta valor negativo, resultado dos ajustes na liquidação da despesa decorrentes de Termos de Cooperação com Instituições Financeiras.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</si>
</sst>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29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76">
      <selection activeCell="A89" sqref="A89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2" ht="12.75"/>
    <row r="3" ht="12.75"/>
    <row r="4" ht="12.75"/>
    <row r="5" ht="12.75"/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87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6" t="s">
        <v>3</v>
      </c>
      <c r="B12" s="17"/>
      <c r="C12" s="18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92</v>
      </c>
      <c r="B14" s="8"/>
      <c r="C14" s="9"/>
    </row>
    <row r="15" spans="1:3" s="3" customFormat="1" ht="15">
      <c r="A15" s="7" t="s">
        <v>93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0" t="s">
        <v>6</v>
      </c>
      <c r="B18" s="10" t="s">
        <v>7</v>
      </c>
      <c r="C18" s="11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v>45402927.27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11758707.9</v>
      </c>
    </row>
    <row r="21" spans="1:3" s="3" customFormat="1" ht="18.75" customHeight="1">
      <c r="A21" s="10" t="s">
        <v>13</v>
      </c>
      <c r="B21" s="10" t="s">
        <v>14</v>
      </c>
      <c r="C21" s="11">
        <v>8181108.77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65342743.94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0" t="s">
        <v>6</v>
      </c>
      <c r="B26" s="10" t="s">
        <v>7</v>
      </c>
      <c r="C26" s="11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29768.09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1933441.24</v>
      </c>
    </row>
    <row r="29" spans="1:3" s="3" customFormat="1" ht="18.75" customHeight="1">
      <c r="A29" s="10" t="s">
        <v>13</v>
      </c>
      <c r="B29" s="10" t="s">
        <v>21</v>
      </c>
      <c r="C29" s="11">
        <v>256400</v>
      </c>
    </row>
    <row r="30" spans="1:3" s="3" customFormat="1" ht="33" customHeight="1">
      <c r="A30" s="10" t="s">
        <v>15</v>
      </c>
      <c r="B30" s="10" t="s">
        <v>22</v>
      </c>
      <c r="C30" s="11">
        <v>1250506</v>
      </c>
    </row>
    <row r="31" spans="1:3" s="3" customFormat="1" ht="17.25" customHeight="1">
      <c r="A31" s="10" t="s">
        <v>23</v>
      </c>
      <c r="B31" s="10" t="s">
        <v>24</v>
      </c>
      <c r="C31" s="11">
        <v>446054.5</v>
      </c>
    </row>
    <row r="32" spans="1:3" s="3" customFormat="1" ht="17.25" customHeight="1">
      <c r="A32" s="10" t="s">
        <v>25</v>
      </c>
      <c r="B32" s="10" t="s">
        <v>26</v>
      </c>
      <c r="C32" s="11">
        <f>27438.94+118.8</f>
        <v>27557.739999999998</v>
      </c>
    </row>
    <row r="33" spans="1:3" s="3" customFormat="1" ht="17.25" customHeight="1">
      <c r="A33" s="10" t="s">
        <v>27</v>
      </c>
      <c r="B33" s="10" t="s">
        <v>28</v>
      </c>
      <c r="C33" s="11">
        <v>380740.98</v>
      </c>
    </row>
    <row r="34" spans="1:3" s="3" customFormat="1" ht="17.25" customHeight="1">
      <c r="A34" s="10" t="s">
        <v>29</v>
      </c>
      <c r="B34" s="10" t="s">
        <v>30</v>
      </c>
      <c r="C34" s="11">
        <v>599378.74</v>
      </c>
    </row>
    <row r="35" spans="1:3" s="3" customFormat="1" ht="17.25" customHeight="1">
      <c r="A35" s="10" t="s">
        <v>31</v>
      </c>
      <c r="B35" s="10" t="s">
        <v>32</v>
      </c>
      <c r="C35" s="11">
        <v>72598.51</v>
      </c>
    </row>
    <row r="36" spans="1:3" s="3" customFormat="1" ht="17.25" customHeight="1">
      <c r="A36" s="10" t="s">
        <v>33</v>
      </c>
      <c r="B36" s="10" t="s">
        <v>34</v>
      </c>
      <c r="C36" s="11">
        <v>316925.01</v>
      </c>
    </row>
    <row r="37" spans="1:3" s="3" customFormat="1" ht="17.25" customHeight="1">
      <c r="A37" s="10" t="s">
        <v>35</v>
      </c>
      <c r="B37" s="10" t="s">
        <v>36</v>
      </c>
      <c r="C37" s="11">
        <v>113944.49</v>
      </c>
    </row>
    <row r="38" spans="1:3" s="3" customFormat="1" ht="17.25" customHeight="1">
      <c r="A38" s="10" t="s">
        <v>37</v>
      </c>
      <c r="B38" s="10" t="s">
        <v>38</v>
      </c>
      <c r="C38" s="11">
        <f>290330.97+121.48-121.48</f>
        <v>290330.97</v>
      </c>
    </row>
    <row r="39" spans="1:3" s="3" customFormat="1" ht="105">
      <c r="A39" s="10" t="s">
        <v>39</v>
      </c>
      <c r="B39" s="10" t="s">
        <v>89</v>
      </c>
      <c r="C39" s="12">
        <v>40384.43</v>
      </c>
    </row>
    <row r="40" spans="1:3" s="3" customFormat="1" ht="17.25" customHeight="1">
      <c r="A40" s="10" t="s">
        <v>40</v>
      </c>
      <c r="B40" s="10" t="s">
        <v>41</v>
      </c>
      <c r="C40" s="11">
        <v>408044.38</v>
      </c>
    </row>
    <row r="41" spans="1:3" s="3" customFormat="1" ht="17.25" customHeight="1">
      <c r="A41" s="10" t="s">
        <v>42</v>
      </c>
      <c r="B41" s="10" t="s">
        <v>43</v>
      </c>
      <c r="C41" s="12">
        <v>413165.28</v>
      </c>
    </row>
    <row r="42" spans="1:3" s="3" customFormat="1" ht="17.25" customHeight="1">
      <c r="A42" s="10" t="s">
        <v>44</v>
      </c>
      <c r="B42" s="10" t="s">
        <v>45</v>
      </c>
      <c r="C42" s="11">
        <f>7937.28+121.48</f>
        <v>8058.759999999999</v>
      </c>
    </row>
    <row r="43" spans="1:3" s="3" customFormat="1" ht="32.25" customHeight="1">
      <c r="A43" s="10" t="s">
        <v>46</v>
      </c>
      <c r="B43" s="10" t="s">
        <v>47</v>
      </c>
      <c r="C43" s="11">
        <v>441374.22</v>
      </c>
    </row>
    <row r="44" spans="1:3" s="3" customFormat="1" ht="17.25" customHeight="1">
      <c r="A44" s="10" t="s">
        <v>48</v>
      </c>
      <c r="B44" s="10" t="s">
        <v>49</v>
      </c>
      <c r="C44" s="12">
        <v>79710</v>
      </c>
    </row>
    <row r="45" spans="1:3" s="3" customFormat="1" ht="17.25" customHeight="1">
      <c r="A45" s="10" t="s">
        <v>50</v>
      </c>
      <c r="B45" s="10" t="s">
        <v>51</v>
      </c>
      <c r="C45" s="11">
        <v>31029.35</v>
      </c>
    </row>
    <row r="46" spans="1:3" s="3" customFormat="1" ht="30">
      <c r="A46" s="10" t="s">
        <v>52</v>
      </c>
      <c r="B46" s="10" t="s">
        <v>53</v>
      </c>
      <c r="C46" s="12">
        <v>44957.2</v>
      </c>
    </row>
    <row r="47" spans="1:3" s="3" customFormat="1" ht="17.25" customHeight="1">
      <c r="A47" s="10" t="s">
        <v>54</v>
      </c>
      <c r="B47" s="10" t="s">
        <v>55</v>
      </c>
      <c r="C47" s="11">
        <v>17462.09</v>
      </c>
    </row>
    <row r="48" spans="1:3" s="3" customFormat="1" ht="17.25" customHeight="1">
      <c r="A48" s="10" t="s">
        <v>56</v>
      </c>
      <c r="B48" s="10" t="s">
        <v>57</v>
      </c>
      <c r="C48" s="11">
        <v>16949.77</v>
      </c>
    </row>
    <row r="49" spans="1:4" s="3" customFormat="1" ht="17.25" customHeight="1">
      <c r="A49" s="10" t="s">
        <v>58</v>
      </c>
      <c r="B49" s="10" t="s">
        <v>59</v>
      </c>
      <c r="C49" s="11">
        <v>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v>241844.98</v>
      </c>
      <c r="D50" s="5"/>
    </row>
    <row r="51" spans="1:3" s="3" customFormat="1" ht="15" customHeight="1">
      <c r="A51" s="10" t="s">
        <v>62</v>
      </c>
      <c r="B51" s="10" t="s">
        <v>63</v>
      </c>
      <c r="C51" s="11">
        <v>0</v>
      </c>
    </row>
    <row r="52" spans="1:4" s="3" customFormat="1" ht="15" customHeight="1">
      <c r="A52" s="10" t="s">
        <v>64</v>
      </c>
      <c r="B52" s="10" t="s">
        <v>65</v>
      </c>
      <c r="C52" s="11">
        <f>853370.48-121.48-118.8</f>
        <v>853130.2</v>
      </c>
      <c r="D52" s="5"/>
    </row>
    <row r="53" spans="1:4" s="3" customFormat="1" ht="15" customHeight="1">
      <c r="A53" s="10"/>
      <c r="B53" s="10" t="s">
        <v>17</v>
      </c>
      <c r="C53" s="11">
        <f>SUM(C27:C52)</f>
        <v>8313756.93</v>
      </c>
      <c r="D53" s="5"/>
    </row>
    <row r="54" spans="1:3" s="3" customFormat="1" ht="21" customHeight="1">
      <c r="A54" s="4"/>
      <c r="C54" s="1"/>
    </row>
    <row r="55" spans="1:3" s="3" customFormat="1" ht="18" customHeight="1">
      <c r="A55" s="4" t="s">
        <v>66</v>
      </c>
      <c r="C55" s="1"/>
    </row>
    <row r="56" spans="1:3" s="3" customFormat="1" ht="17.25" customHeight="1">
      <c r="A56" s="10" t="s">
        <v>6</v>
      </c>
      <c r="B56" s="10" t="s">
        <v>7</v>
      </c>
      <c r="C56" s="11" t="s">
        <v>8</v>
      </c>
    </row>
    <row r="57" spans="1:3" s="3" customFormat="1" ht="17.25" customHeight="1">
      <c r="A57" s="10" t="s">
        <v>9</v>
      </c>
      <c r="B57" s="10" t="s">
        <v>67</v>
      </c>
      <c r="C57" s="11">
        <v>0</v>
      </c>
    </row>
    <row r="58" spans="1:3" s="3" customFormat="1" ht="17.25" customHeight="1">
      <c r="A58" s="10" t="s">
        <v>11</v>
      </c>
      <c r="B58" s="10" t="s">
        <v>68</v>
      </c>
      <c r="C58" s="11">
        <v>0</v>
      </c>
    </row>
    <row r="59" spans="1:3" s="3" customFormat="1" ht="31.5" customHeight="1">
      <c r="A59" s="10" t="s">
        <v>13</v>
      </c>
      <c r="B59" s="10" t="s">
        <v>69</v>
      </c>
      <c r="C59" s="11">
        <v>160461</v>
      </c>
    </row>
    <row r="60" spans="1:3" s="3" customFormat="1" ht="16.5" customHeight="1">
      <c r="A60" s="10" t="s">
        <v>15</v>
      </c>
      <c r="B60" s="10" t="s">
        <v>70</v>
      </c>
      <c r="C60" s="14">
        <f>-167637.08</f>
        <v>-167637.08</v>
      </c>
    </row>
    <row r="61" spans="1:3" s="3" customFormat="1" ht="16.5" customHeight="1">
      <c r="A61" s="10" t="s">
        <v>23</v>
      </c>
      <c r="B61" s="10" t="s">
        <v>71</v>
      </c>
      <c r="C61" s="11">
        <v>224456.73</v>
      </c>
    </row>
    <row r="62" spans="1:3" s="3" customFormat="1" ht="16.5" customHeight="1">
      <c r="A62" s="10"/>
      <c r="B62" s="10" t="s">
        <v>17</v>
      </c>
      <c r="C62" s="11">
        <f>SUM(C57:C61)</f>
        <v>217280.65000000002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72</v>
      </c>
      <c r="C64" s="1"/>
    </row>
    <row r="65" spans="1:3" s="3" customFormat="1" ht="16.5" customHeight="1">
      <c r="A65" s="10" t="s">
        <v>6</v>
      </c>
      <c r="B65" s="10" t="s">
        <v>7</v>
      </c>
      <c r="C65" s="11" t="s">
        <v>8</v>
      </c>
    </row>
    <row r="66" spans="1:3" s="3" customFormat="1" ht="16.5" customHeight="1">
      <c r="A66" s="10" t="s">
        <v>9</v>
      </c>
      <c r="B66" s="10" t="s">
        <v>73</v>
      </c>
      <c r="C66" s="11">
        <v>0</v>
      </c>
    </row>
    <row r="67" spans="1:3" s="3" customFormat="1" ht="16.5" customHeight="1">
      <c r="A67" s="10" t="s">
        <v>11</v>
      </c>
      <c r="B67" s="10" t="s">
        <v>74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75</v>
      </c>
      <c r="B70" s="19"/>
      <c r="C70" s="19"/>
    </row>
    <row r="71" spans="1:3" s="3" customFormat="1" ht="17.25" customHeight="1">
      <c r="A71" s="10" t="s">
        <v>6</v>
      </c>
      <c r="B71" s="10" t="s">
        <v>85</v>
      </c>
      <c r="C71" s="11" t="s">
        <v>8</v>
      </c>
    </row>
    <row r="72" spans="1:3" s="3" customFormat="1" ht="17.25" customHeight="1">
      <c r="A72" s="10" t="s">
        <v>9</v>
      </c>
      <c r="B72" s="10" t="s">
        <v>76</v>
      </c>
      <c r="C72" s="11">
        <f>30589452.3+11384910.72+370000-370000+22864008.37+88426.15+67232.66</f>
        <v>64994030.199999996</v>
      </c>
    </row>
    <row r="73" spans="1:3" s="3" customFormat="1" ht="17.25" customHeight="1">
      <c r="A73" s="10" t="s">
        <v>11</v>
      </c>
      <c r="B73" s="10" t="s">
        <v>77</v>
      </c>
      <c r="C73" s="11">
        <f>3990000+3063053.41+1769208.5+20000</f>
        <v>8842261.91</v>
      </c>
    </row>
    <row r="74" spans="1:3" s="3" customFormat="1" ht="17.25" customHeight="1">
      <c r="A74" s="10" t="s">
        <v>13</v>
      </c>
      <c r="B74" s="10" t="s">
        <v>78</v>
      </c>
      <c r="C74" s="11">
        <f>713333.34</f>
        <v>713333.34</v>
      </c>
    </row>
    <row r="75" spans="1:3" s="3" customFormat="1" ht="17.25" customHeight="1">
      <c r="A75" s="10" t="s">
        <v>15</v>
      </c>
      <c r="B75" s="10" t="s">
        <v>79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74549625.45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80</v>
      </c>
      <c r="C78" s="1"/>
    </row>
    <row r="79" spans="1:3" s="3" customFormat="1" ht="16.5" customHeight="1">
      <c r="A79" s="10" t="s">
        <v>6</v>
      </c>
      <c r="B79" s="10" t="s">
        <v>86</v>
      </c>
      <c r="C79" s="11" t="s">
        <v>8</v>
      </c>
    </row>
    <row r="80" spans="1:3" s="3" customFormat="1" ht="16.5" customHeight="1">
      <c r="A80" s="10" t="s">
        <v>9</v>
      </c>
      <c r="B80" s="10" t="s">
        <v>81</v>
      </c>
      <c r="C80" s="11">
        <v>0</v>
      </c>
    </row>
    <row r="81" spans="1:3" s="3" customFormat="1" ht="16.5" customHeight="1">
      <c r="A81" s="10" t="s">
        <v>11</v>
      </c>
      <c r="B81" s="10" t="s">
        <v>82</v>
      </c>
      <c r="C81" s="11">
        <f>2649842.56+323.6-3463.21</f>
        <v>2646702.95</v>
      </c>
    </row>
    <row r="82" spans="1:3" s="3" customFormat="1" ht="16.5" customHeight="1">
      <c r="A82" s="10" t="s">
        <v>13</v>
      </c>
      <c r="B82" s="10" t="s">
        <v>83</v>
      </c>
      <c r="C82" s="11">
        <v>0</v>
      </c>
    </row>
    <row r="83" spans="1:3" s="3" customFormat="1" ht="16.5" customHeight="1">
      <c r="A83" s="10" t="s">
        <v>15</v>
      </c>
      <c r="B83" s="10" t="s">
        <v>84</v>
      </c>
      <c r="C83" s="11">
        <f>107873.63+0.91-277.84</f>
        <v>107596.70000000001</v>
      </c>
    </row>
    <row r="84" spans="1:3" s="3" customFormat="1" ht="16.5" customHeight="1">
      <c r="A84" s="10"/>
      <c r="B84" s="10" t="s">
        <v>17</v>
      </c>
      <c r="C84" s="11">
        <f>SUM(C80:C83)</f>
        <v>2754299.6500000004</v>
      </c>
    </row>
    <row r="85" ht="12.75">
      <c r="A85" s="6" t="s">
        <v>88</v>
      </c>
    </row>
    <row r="86" spans="1:3" ht="12" customHeight="1">
      <c r="A86" s="20" t="s">
        <v>90</v>
      </c>
      <c r="B86" s="20"/>
      <c r="C86" s="20"/>
    </row>
    <row r="87" spans="1:3" s="13" customFormat="1" ht="21" customHeight="1">
      <c r="A87" s="21" t="s">
        <v>91</v>
      </c>
      <c r="B87" s="21"/>
      <c r="C87" s="21"/>
    </row>
    <row r="88" spans="1:3" s="13" customFormat="1" ht="40.5" customHeight="1">
      <c r="A88" s="15" t="s">
        <v>94</v>
      </c>
      <c r="B88" s="15"/>
      <c r="C88" s="15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2011-09-08T19:29:58Z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